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630" yWindow="600" windowWidth="27495" windowHeight="13995"/>
  </bookViews>
  <sheets>
    <sheet name="REP_FNDE _1" sheetId="2" r:id="rId1"/>
  </sheets>
  <definedNames>
    <definedName name="_xlnm._FilterDatabase" localSheetId="0" hidden="1">'REP_FNDE _1'!$A$9:$T$26</definedName>
    <definedName name="Z_379EC8F8_B7A5_49C4_B2B9_8E094D374694_.wvu.FilterData" localSheetId="0" hidden="1">'REP_FNDE _1'!$A$9:$T$26</definedName>
  </definedNames>
  <calcPr calcId="125725"/>
  <customWorkbookViews>
    <customWorkbookView name="Filtro 1" guid="{379EC8F8-B7A5-49C4-B2B9-8E094D374694}" maximized="1" windowWidth="0" windowHeight="0" activeSheetId="0"/>
    <customWorkbookView name="Filtro 2" guid="{08FDBBB3-EA0F-44D7-9137-050EDC7B8CBC}" maximized="1" windowWidth="0" windowHeight="0" activeSheetId="0"/>
  </customWorkbookViews>
</workbook>
</file>

<file path=xl/calcChain.xml><?xml version="1.0" encoding="utf-8"?>
<calcChain xmlns="http://schemas.openxmlformats.org/spreadsheetml/2006/main">
  <c r="S7" i="2"/>
  <c r="E7" l="1"/>
  <c r="L7"/>
  <c r="M7"/>
  <c r="C8" l="1"/>
  <c r="P7"/>
  <c r="O7"/>
  <c r="N7"/>
  <c r="K7"/>
  <c r="J7"/>
  <c r="I7"/>
  <c r="H7"/>
  <c r="G7"/>
  <c r="F7"/>
  <c r="A9"/>
</calcChain>
</file>

<file path=xl/sharedStrings.xml><?xml version="1.0" encoding="utf-8"?>
<sst xmlns="http://schemas.openxmlformats.org/spreadsheetml/2006/main" count="144" uniqueCount="86">
  <si>
    <t>SUBTOTAIS:</t>
  </si>
  <si>
    <t>SUBT GERAL:</t>
  </si>
  <si>
    <t xml:space="preserve">REGIONAL </t>
  </si>
  <si>
    <t>MUNICÍPIO</t>
  </si>
  <si>
    <t>CNPJ</t>
  </si>
  <si>
    <t>ED. INF. CRECHE</t>
  </si>
  <si>
    <t>ED. INF. PRÉ ESCOLA</t>
  </si>
  <si>
    <t>ENSINO FUNDAMENTAL INTEGRAL</t>
  </si>
  <si>
    <t>ENSINO FUNDAMENTAL NORMAL</t>
  </si>
  <si>
    <t>AEE</t>
  </si>
  <si>
    <t>ENSINO MEDIO INTEGRAL</t>
  </si>
  <si>
    <t>ENSINO MEDIO NORMAL</t>
  </si>
  <si>
    <t>E. M. JOVEM EM AÇÃO</t>
  </si>
  <si>
    <t>INDíGENA</t>
  </si>
  <si>
    <t>QUILOMB. INTEGRAL</t>
  </si>
  <si>
    <t>QUILOMB. NORMAL</t>
  </si>
  <si>
    <t>EJA PARCIAL</t>
  </si>
  <si>
    <t>BANCO</t>
  </si>
  <si>
    <t>AGENCIA</t>
  </si>
  <si>
    <t>CONTA CORRENTE</t>
  </si>
  <si>
    <t>VALOR TOTAL DO REPASSE (em R$)</t>
  </si>
  <si>
    <t>001</t>
  </si>
  <si>
    <t>Arraias</t>
  </si>
  <si>
    <t>A.A. ESCOLA ESTADUAL CANABRAVA/ZULMIRA MAGALHÃES</t>
  </si>
  <si>
    <t>01284633000131</t>
  </si>
  <si>
    <t>0541</t>
  </si>
  <si>
    <t>23219X</t>
  </si>
  <si>
    <t>Aurora do Tocantins</t>
  </si>
  <si>
    <t>ASS. APOIO ESCOLA ESTADUAL DONA INES</t>
  </si>
  <si>
    <t>01190419000116</t>
  </si>
  <si>
    <t>3977</t>
  </si>
  <si>
    <t>109703</t>
  </si>
  <si>
    <t>Parana</t>
  </si>
  <si>
    <t>ASSOC. DE APOIO A ESC. EST. REUNIDA FLORESTA</t>
  </si>
  <si>
    <t>03834797000110</t>
  </si>
  <si>
    <t>4790</t>
  </si>
  <si>
    <t>113247</t>
  </si>
  <si>
    <t>A. E. COM.COL EST PROFA. JOANA B. CORDEIRO</t>
  </si>
  <si>
    <t>00922190000102</t>
  </si>
  <si>
    <t>231770</t>
  </si>
  <si>
    <t>A.A. ESC. AGRÍCOLA DAVID AIRES FRANÇA</t>
  </si>
  <si>
    <t>04302970000100</t>
  </si>
  <si>
    <t>94811</t>
  </si>
  <si>
    <t>A.A. ESCOL. DA ESC. EST. BRIGADEIRO FELIPE</t>
  </si>
  <si>
    <t>01221149000163</t>
  </si>
  <si>
    <t>232165</t>
  </si>
  <si>
    <t>ASS. APOIO ESC. EST. JACY ALVES DE BARROS</t>
  </si>
  <si>
    <t>01284634000186</t>
  </si>
  <si>
    <t>232246</t>
  </si>
  <si>
    <t>A.A. ESCOLAR DA ESC. EST. SILVA DOURADO</t>
  </si>
  <si>
    <t>01301519000172</t>
  </si>
  <si>
    <t>232297</t>
  </si>
  <si>
    <t>A.A. A ESCOLA/COL. EST.PROF. RANULFA</t>
  </si>
  <si>
    <t>01133691000164</t>
  </si>
  <si>
    <t>102725</t>
  </si>
  <si>
    <t>Combinado</t>
  </si>
  <si>
    <t>A.A. DO COL. E.JOAQUIM DE SENA E SILVA</t>
  </si>
  <si>
    <t>01230223000108</t>
  </si>
  <si>
    <t>232106</t>
  </si>
  <si>
    <t>A.A. DA ESCOLA ESTADUAL COMBINADO</t>
  </si>
  <si>
    <t>01136003000110</t>
  </si>
  <si>
    <t>231940</t>
  </si>
  <si>
    <t>A.A. ESC. EST. AUGUSTA VAZ DOS S.TEIXEIRA</t>
  </si>
  <si>
    <t>01186458000140</t>
  </si>
  <si>
    <t>56855</t>
  </si>
  <si>
    <t>Lavandeira</t>
  </si>
  <si>
    <t>ASSOC. DE APOIO ESC. EST. LAVANDEIRA</t>
  </si>
  <si>
    <t>01136024000135</t>
  </si>
  <si>
    <t>231916</t>
  </si>
  <si>
    <t>Novo Alegre</t>
  </si>
  <si>
    <t>ASSOC. DE APOIO COL. EST. DR.JOAO D`ABREU</t>
  </si>
  <si>
    <t>01146115000151</t>
  </si>
  <si>
    <t>178845</t>
  </si>
  <si>
    <t>A.A. DO COL. EST. DES.VIRGILIO DE M.FRANCO</t>
  </si>
  <si>
    <t>01284635000120</t>
  </si>
  <si>
    <t>232327</t>
  </si>
  <si>
    <t>A.A. DA ESC. EST.EUCLIDES BEZERRA GERAIS</t>
  </si>
  <si>
    <t>01401950000190</t>
  </si>
  <si>
    <t>232483</t>
  </si>
  <si>
    <t>A.A. A ESC. EST. REUNIDA SANTA RITA DO RIO PALMA</t>
  </si>
  <si>
    <t>03834784000141</t>
  </si>
  <si>
    <t>113638</t>
  </si>
  <si>
    <t>1º REPASSE FNDE PNAE  - TOCANTINS  2019</t>
  </si>
  <si>
    <t>Superintendência de Administração, Infraestrutura e Finanças</t>
  </si>
  <si>
    <t>Diretoria de Apoio às Escolas</t>
  </si>
  <si>
    <t>Núcleo de Alimentação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</si>
</sst>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13">
    <font>
      <sz val="10"/>
      <color rgb="FF000000"/>
      <name val="Arial"/>
    </font>
    <font>
      <b/>
      <sz val="12"/>
      <name val="Arial"/>
    </font>
    <font>
      <sz val="10"/>
      <name val="Arial"/>
    </font>
    <font>
      <b/>
      <sz val="36"/>
      <color rgb="FF000000"/>
      <name val="Arial"/>
    </font>
    <font>
      <b/>
      <sz val="10"/>
      <name val="Arial"/>
    </font>
    <font>
      <b/>
      <sz val="10"/>
      <color rgb="FFFFFFFF"/>
      <name val="Arial"/>
    </font>
    <font>
      <b/>
      <sz val="14"/>
      <color rgb="FFFFFFFF"/>
      <name val="Arial"/>
    </font>
    <font>
      <b/>
      <sz val="11"/>
      <color rgb="FF000000"/>
      <name val="Calibri"/>
    </font>
    <font>
      <b/>
      <sz val="14"/>
      <name val="Arial"/>
    </font>
    <font>
      <b/>
      <sz val="8"/>
      <name val="Arial"/>
    </font>
    <font>
      <b/>
      <sz val="9"/>
      <name val="Arial"/>
    </font>
    <font>
      <sz val="6"/>
      <name val="Arial"/>
    </font>
    <font>
      <sz val="10"/>
      <color rgb="FF000000"/>
      <name val="Arial"/>
    </font>
  </fonts>
  <fills count="1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E599"/>
        <bgColor rgb="FFFFE599"/>
      </patternFill>
    </fill>
    <fill>
      <patternFill patternType="solid">
        <fgColor rgb="FFFFF2CC"/>
        <bgColor rgb="FFFFF2CC"/>
      </patternFill>
    </fill>
    <fill>
      <patternFill patternType="solid">
        <fgColor rgb="FF666666"/>
        <bgColor rgb="FF666666"/>
      </patternFill>
    </fill>
    <fill>
      <patternFill patternType="solid">
        <fgColor rgb="FF434343"/>
        <bgColor rgb="FF434343"/>
      </patternFill>
    </fill>
    <fill>
      <patternFill patternType="solid">
        <fgColor rgb="FFD0E0E3"/>
        <bgColor rgb="FFD0E0E3"/>
      </patternFill>
    </fill>
    <fill>
      <patternFill patternType="solid">
        <fgColor rgb="FFFFD966"/>
        <bgColor rgb="FFFFD966"/>
      </patternFill>
    </fill>
    <fill>
      <patternFill patternType="solid">
        <fgColor rgb="FFEDE9CF"/>
        <bgColor rgb="FFEDE9CF"/>
      </patternFill>
    </fill>
    <fill>
      <patternFill patternType="solid">
        <fgColor rgb="FFE6B8B7"/>
        <bgColor rgb="FFE6B8B7"/>
      </patternFill>
    </fill>
    <fill>
      <patternFill patternType="solid">
        <fgColor rgb="FFBDBDBD"/>
        <bgColor rgb="FFBDBDBD"/>
      </patternFill>
    </fill>
    <fill>
      <patternFill patternType="solid">
        <fgColor rgb="FFD9EAD3"/>
        <bgColor rgb="FFD9EAD3"/>
      </patternFill>
    </fill>
    <fill>
      <patternFill patternType="solid">
        <fgColor rgb="FF0C343D"/>
        <bgColor rgb="FF0C343D"/>
      </patternFill>
    </fill>
    <fill>
      <patternFill patternType="solid">
        <fgColor rgb="FFEAD1DC"/>
        <bgColor rgb="FFEAD1DC"/>
      </patternFill>
    </fill>
    <fill>
      <patternFill patternType="solid">
        <fgColor rgb="FF3D85C6"/>
        <bgColor rgb="FF3D85C6"/>
      </patternFill>
    </fill>
  </fills>
  <borders count="17">
    <border>
      <left/>
      <right/>
      <top/>
      <bottom/>
      <diagonal/>
    </border>
    <border>
      <left/>
      <right style="thin">
        <color rgb="FF3C78D8"/>
      </right>
      <top style="medium">
        <color rgb="FF3C78D8"/>
      </top>
      <bottom style="medium">
        <color rgb="FF3C78D8"/>
      </bottom>
      <diagonal/>
    </border>
    <border>
      <left style="thin">
        <color rgb="FF3C78D8"/>
      </left>
      <right style="thin">
        <color rgb="FF3C78D8"/>
      </right>
      <top style="medium">
        <color rgb="FF3C78D8"/>
      </top>
      <bottom style="medium">
        <color rgb="FF3C78D8"/>
      </bottom>
      <diagonal/>
    </border>
    <border>
      <left style="thin">
        <color rgb="FF3D85C6"/>
      </left>
      <right style="thin">
        <color rgb="FF3D85C6"/>
      </right>
      <top style="medium">
        <color rgb="FF3D85C6"/>
      </top>
      <bottom style="medium">
        <color rgb="FF3D85C6"/>
      </bottom>
      <diagonal/>
    </border>
    <border>
      <left style="thin">
        <color rgb="FF0B5394"/>
      </left>
      <right style="thin">
        <color rgb="FF0B5394"/>
      </right>
      <top style="thin">
        <color rgb="FF0B5394"/>
      </top>
      <bottom style="thin">
        <color rgb="FF0B5394"/>
      </bottom>
      <diagonal/>
    </border>
    <border>
      <left/>
      <right style="thin">
        <color rgb="FF0B5394"/>
      </right>
      <top style="thin">
        <color rgb="FF0B5394"/>
      </top>
      <bottom style="thin">
        <color rgb="FF0B5394"/>
      </bottom>
      <diagonal/>
    </border>
    <border>
      <left/>
      <right style="thin">
        <color rgb="FF3C78D8"/>
      </right>
      <top/>
      <bottom/>
      <diagonal/>
    </border>
    <border>
      <left style="thin">
        <color rgb="FF3C78D8"/>
      </left>
      <right style="thin">
        <color rgb="FF3C78D8"/>
      </right>
      <top/>
      <bottom/>
      <diagonal/>
    </border>
    <border>
      <left style="thin">
        <color rgb="FF3C78D8"/>
      </left>
      <right/>
      <top style="medium">
        <color rgb="FF3C78D8"/>
      </top>
      <bottom/>
      <diagonal/>
    </border>
    <border>
      <left style="thin">
        <color rgb="FF3C78D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1155CC"/>
      </left>
      <right/>
      <top/>
      <bottom style="medium">
        <color rgb="FFB45F06"/>
      </bottom>
      <diagonal/>
    </border>
    <border>
      <left style="thin">
        <color rgb="FF3C78D8"/>
      </left>
      <right style="thin">
        <color rgb="FF3C78D8"/>
      </right>
      <top/>
      <bottom style="medium">
        <color rgb="FFB45F06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B45F06"/>
      </bottom>
      <diagonal/>
    </border>
    <border>
      <left/>
      <right style="medium">
        <color rgb="FF3C78D8"/>
      </right>
      <top/>
      <bottom style="medium">
        <color rgb="FFB45F06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2" fillId="0" borderId="0" applyFont="0" applyFill="0" applyBorder="0" applyAlignment="0" applyProtection="0"/>
  </cellStyleXfs>
  <cellXfs count="37">
    <xf numFmtId="0" fontId="0" fillId="0" borderId="0" xfId="0" applyFont="1" applyAlignment="1"/>
    <xf numFmtId="0" fontId="1" fillId="2" borderId="0" xfId="0" applyFont="1" applyFill="1" applyAlignment="1">
      <alignment horizontal="center" wrapText="1"/>
    </xf>
    <xf numFmtId="0" fontId="1" fillId="7" borderId="1" xfId="0" applyFont="1" applyFill="1" applyBorder="1" applyAlignment="1">
      <alignment horizontal="center" vertical="center" wrapText="1"/>
    </xf>
    <xf numFmtId="0" fontId="1" fillId="7" borderId="2" xfId="0" applyFont="1" applyFill="1" applyBorder="1" applyAlignment="1">
      <alignment horizontal="center" vertical="center" wrapText="1"/>
    </xf>
    <xf numFmtId="0" fontId="8" fillId="7" borderId="2" xfId="0" applyFont="1" applyFill="1" applyBorder="1" applyAlignment="1">
      <alignment horizontal="center" vertical="center" wrapText="1"/>
    </xf>
    <xf numFmtId="0" fontId="4" fillId="8" borderId="3" xfId="0" applyFont="1" applyFill="1" applyBorder="1" applyAlignment="1">
      <alignment horizontal="center" vertical="center" wrapText="1"/>
    </xf>
    <xf numFmtId="0" fontId="9" fillId="9" borderId="4" xfId="0" applyFont="1" applyFill="1" applyBorder="1" applyAlignment="1">
      <alignment horizontal="center" vertical="center" wrapText="1"/>
    </xf>
    <xf numFmtId="0" fontId="4" fillId="10" borderId="5" xfId="0" applyFont="1" applyFill="1" applyBorder="1" applyAlignment="1">
      <alignment horizontal="center" vertical="center" wrapText="1"/>
    </xf>
    <xf numFmtId="0" fontId="10" fillId="9" borderId="4" xfId="0" applyFont="1" applyFill="1" applyBorder="1" applyAlignment="1">
      <alignment horizontal="center" vertical="center" wrapText="1"/>
    </xf>
    <xf numFmtId="0" fontId="4" fillId="11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9" fillId="12" borderId="4" xfId="0" applyFont="1" applyFill="1" applyBorder="1" applyAlignment="1">
      <alignment horizontal="center" vertical="center" wrapText="1"/>
    </xf>
    <xf numFmtId="0" fontId="11" fillId="13" borderId="6" xfId="0" applyFont="1" applyFill="1" applyBorder="1"/>
    <xf numFmtId="0" fontId="11" fillId="13" borderId="7" xfId="0" applyFont="1" applyFill="1" applyBorder="1" applyAlignment="1"/>
    <xf numFmtId="4" fontId="11" fillId="13" borderId="7" xfId="0" applyNumberFormat="1" applyFont="1" applyFill="1" applyBorder="1" applyAlignment="1"/>
    <xf numFmtId="49" fontId="7" fillId="11" borderId="2" xfId="0" applyNumberFormat="1" applyFont="1" applyFill="1" applyBorder="1" applyAlignment="1">
      <alignment horizontal="center" textRotation="90"/>
    </xf>
    <xf numFmtId="0" fontId="7" fillId="11" borderId="8" xfId="0" applyFont="1" applyFill="1" applyBorder="1" applyAlignment="1">
      <alignment horizontal="center" textRotation="90" wrapText="1"/>
    </xf>
    <xf numFmtId="0" fontId="5" fillId="15" borderId="0" xfId="0" applyFont="1" applyFill="1" applyAlignment="1">
      <alignment horizontal="center" wrapText="1"/>
    </xf>
    <xf numFmtId="0" fontId="9" fillId="14" borderId="4" xfId="0" applyFont="1" applyFill="1" applyBorder="1" applyAlignment="1">
      <alignment horizontal="center" vertical="center" wrapText="1"/>
    </xf>
    <xf numFmtId="2" fontId="11" fillId="13" borderId="7" xfId="0" applyNumberFormat="1" applyFont="1" applyFill="1" applyBorder="1" applyAlignment="1"/>
    <xf numFmtId="49" fontId="11" fillId="13" borderId="7" xfId="0" applyNumberFormat="1" applyFont="1" applyFill="1" applyBorder="1" applyAlignment="1"/>
    <xf numFmtId="0" fontId="11" fillId="13" borderId="9" xfId="0" applyFont="1" applyFill="1" applyBorder="1" applyAlignment="1"/>
    <xf numFmtId="49" fontId="2" fillId="0" borderId="0" xfId="0" applyNumberFormat="1" applyFont="1"/>
    <xf numFmtId="0" fontId="2" fillId="0" borderId="0" xfId="0" applyFont="1"/>
    <xf numFmtId="0" fontId="1" fillId="3" borderId="11" xfId="0" applyFont="1" applyFill="1" applyBorder="1" applyAlignment="1">
      <alignment horizontal="center" vertical="center" wrapText="1"/>
    </xf>
    <xf numFmtId="4" fontId="4" fillId="4" borderId="12" xfId="0" applyNumberFormat="1" applyFont="1" applyFill="1" applyBorder="1" applyAlignment="1">
      <alignment horizontal="center" vertical="center" wrapText="1"/>
    </xf>
    <xf numFmtId="0" fontId="2" fillId="0" borderId="10" xfId="0" applyFont="1" applyBorder="1"/>
    <xf numFmtId="49" fontId="2" fillId="0" borderId="10" xfId="0" applyNumberFormat="1" applyFont="1" applyBorder="1"/>
    <xf numFmtId="0" fontId="2" fillId="0" borderId="13" xfId="0" applyFont="1" applyBorder="1"/>
    <xf numFmtId="43" fontId="2" fillId="0" borderId="10" xfId="1" applyFont="1" applyBorder="1"/>
    <xf numFmtId="0" fontId="2" fillId="0" borderId="10" xfId="0" applyFont="1" applyBorder="1" applyAlignment="1">
      <alignment horizontal="center"/>
    </xf>
    <xf numFmtId="43" fontId="0" fillId="0" borderId="16" xfId="0" applyNumberFormat="1" applyFont="1" applyBorder="1" applyAlignment="1"/>
    <xf numFmtId="0" fontId="3" fillId="3" borderId="10" xfId="0" applyFont="1" applyFill="1" applyBorder="1" applyAlignment="1">
      <alignment horizontal="center" vertical="center"/>
    </xf>
    <xf numFmtId="4" fontId="6" fillId="6" borderId="14" xfId="0" applyNumberFormat="1" applyFont="1" applyFill="1" applyBorder="1" applyAlignment="1">
      <alignment vertical="center"/>
    </xf>
    <xf numFmtId="0" fontId="2" fillId="0" borderId="15" xfId="0" applyFont="1" applyBorder="1"/>
    <xf numFmtId="49" fontId="5" fillId="5" borderId="14" xfId="0" applyNumberFormat="1" applyFont="1" applyFill="1" applyBorder="1" applyAlignment="1">
      <alignment vertical="center"/>
    </xf>
    <xf numFmtId="0" fontId="2" fillId="0" borderId="14" xfId="0" applyFont="1" applyBorder="1"/>
  </cellXfs>
  <cellStyles count="2">
    <cellStyle name="Normal" xfId="0" builtinId="0"/>
    <cellStyle name="Separador de milhares" xfId="1" builtinId="3"/>
  </cellStyles>
  <dxfs count="12"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</dxfs>
  <tableStyles count="6">
    <tableStyle name="REP_PNME_1-style" pivot="0" count="2">
      <tableStyleElement type="firstRowStripe" dxfId="11"/>
      <tableStyleElement type="secondRowStripe" dxfId="10"/>
    </tableStyle>
    <tableStyle name="REP_PNME_1-style 2" pivot="0" count="2">
      <tableStyleElement type="firstRowStripe" dxfId="9"/>
      <tableStyleElement type="secondRowStripe" dxfId="8"/>
    </tableStyle>
    <tableStyle name="REP_FNDE _10-style" pivot="0" count="2">
      <tableStyleElement type="firstRowStripe" dxfId="7"/>
      <tableStyleElement type="secondRowStripe" dxfId="6"/>
    </tableStyle>
    <tableStyle name="REP_FNDE_1-style" pivot="0" count="2">
      <tableStyleElement type="firstRowStripe" dxfId="5"/>
      <tableStyleElement type="secondRowStripe" dxfId="4"/>
    </tableStyle>
    <tableStyle name="REP_FNDE _10-style 2" pivot="0" count="2">
      <tableStyleElement type="firstRowStripe" dxfId="3"/>
      <tableStyleElement type="secondRowStripe" dxfId="2"/>
    </tableStyle>
    <tableStyle name="REP_FNDE_1-style 2" pivot="0" count="2"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866775</xdr:colOff>
      <xdr:row>0</xdr:row>
      <xdr:rowOff>70338</xdr:rowOff>
    </xdr:from>
    <xdr:ext cx="2295525" cy="885825"/>
    <xdr:pic>
      <xdr:nvPicPr>
        <xdr:cNvPr id="2" name="image6.pn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522910" y="70338"/>
          <a:ext cx="2295525" cy="8858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3772633</xdr:colOff>
      <xdr:row>0</xdr:row>
      <xdr:rowOff>66674</xdr:rowOff>
    </xdr:from>
    <xdr:ext cx="3448050" cy="876300"/>
    <xdr:pic>
      <xdr:nvPicPr>
        <xdr:cNvPr id="3" name="image3.jp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7428768" y="66674"/>
          <a:ext cx="3448050" cy="87630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T27"/>
  <sheetViews>
    <sheetView showGridLines="0" tabSelected="1" view="pageBreakPreview" zoomScale="130" zoomScaleNormal="100" zoomScaleSheetLayoutView="130" workbookViewId="0">
      <pane ySplit="9" topLeftCell="A10" activePane="bottomLeft" state="frozen"/>
      <selection pane="bottomLeft" activeCell="A10" sqref="A10"/>
    </sheetView>
  </sheetViews>
  <sheetFormatPr defaultColWidth="14.42578125" defaultRowHeight="15.75" customHeight="1"/>
  <cols>
    <col min="1" max="1" width="13.28515625" customWidth="1"/>
    <col min="2" max="2" width="41.5703125" customWidth="1"/>
    <col min="3" max="3" width="80" customWidth="1"/>
    <col min="4" max="4" width="20.140625" bestFit="1" customWidth="1"/>
    <col min="5" max="5" width="11.28515625" bestFit="1" customWidth="1"/>
    <col min="6" max="6" width="10" customWidth="1"/>
    <col min="7" max="8" width="10.85546875" customWidth="1"/>
    <col min="9" max="9" width="12.7109375" bestFit="1" customWidth="1"/>
    <col min="10" max="10" width="10.42578125" customWidth="1"/>
    <col min="11" max="11" width="10.140625" bestFit="1" customWidth="1"/>
    <col min="12" max="12" width="9.5703125" bestFit="1" customWidth="1"/>
    <col min="13" max="13" width="11.7109375" bestFit="1" customWidth="1"/>
    <col min="14" max="14" width="12.140625" customWidth="1"/>
    <col min="15" max="15" width="11.42578125" customWidth="1"/>
    <col min="16" max="16" width="13.140625" bestFit="1" customWidth="1"/>
    <col min="17" max="17" width="6.7109375" customWidth="1"/>
    <col min="18" max="18" width="7.7109375" customWidth="1"/>
    <col min="19" max="19" width="9.7109375" customWidth="1"/>
    <col min="20" max="20" width="11.28515625" customWidth="1"/>
  </cols>
  <sheetData>
    <row r="1" spans="1:20" ht="15.75" customHeight="1">
      <c r="A1" t="s">
        <v>83</v>
      </c>
    </row>
    <row r="2" spans="1:20" ht="15.75" customHeight="1">
      <c r="A2" t="s">
        <v>84</v>
      </c>
    </row>
    <row r="3" spans="1:20" ht="15.75" customHeight="1">
      <c r="A3" t="s">
        <v>85</v>
      </c>
    </row>
    <row r="6" spans="1:20" ht="45" customHeight="1">
      <c r="A6" s="32" t="s">
        <v>82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</row>
    <row r="7" spans="1:20" ht="24" customHeight="1" thickBot="1">
      <c r="A7" s="1"/>
      <c r="B7" s="1"/>
      <c r="C7" s="1"/>
      <c r="D7" s="24" t="s">
        <v>0</v>
      </c>
      <c r="E7" s="25">
        <f>SUBTOTAL(9,E10:E27)</f>
        <v>0</v>
      </c>
      <c r="F7" s="25">
        <f>SUBTOTAL(9,F10:F27)</f>
        <v>0</v>
      </c>
      <c r="G7" s="25">
        <f>SUBTOTAL(9,G10:G27)</f>
        <v>4579.5999999999995</v>
      </c>
      <c r="H7" s="25">
        <f>SUBTOTAL(9,H10:H27)</f>
        <v>18208.800000000003</v>
      </c>
      <c r="I7" s="25">
        <f>SUBTOTAL(9,I10:I27)</f>
        <v>1844.4</v>
      </c>
      <c r="J7" s="25">
        <f>SUBTOTAL(9,J10:J27)</f>
        <v>2289.7999999999997</v>
      </c>
      <c r="K7" s="25">
        <f>SUBTOTAL(9,K10:K27)</f>
        <v>7574.4000000000005</v>
      </c>
      <c r="L7" s="25">
        <f>SUBTOTAL(9,L10:L27)</f>
        <v>0</v>
      </c>
      <c r="M7" s="25">
        <f>SUBTOTAL(9,M10:M27)</f>
        <v>0</v>
      </c>
      <c r="N7" s="25">
        <f>SUBTOTAL(9,N10:N27)</f>
        <v>0</v>
      </c>
      <c r="O7" s="25">
        <f>SUBTOTAL(9,O10:O27)</f>
        <v>0</v>
      </c>
      <c r="P7" s="25">
        <f>SUBTOTAL(9,P10:P27)</f>
        <v>1049.5999999999999</v>
      </c>
      <c r="Q7" s="35" t="s">
        <v>1</v>
      </c>
      <c r="R7" s="36"/>
      <c r="S7" s="33">
        <f>SUBTOTAL(9,T9:T33)</f>
        <v>35546.6</v>
      </c>
      <c r="T7" s="34"/>
    </row>
    <row r="8" spans="1:20" ht="54.75" customHeight="1" thickBot="1">
      <c r="A8" s="2" t="s">
        <v>2</v>
      </c>
      <c r="B8" s="3" t="s">
        <v>3</v>
      </c>
      <c r="C8" s="4" t="str">
        <f>"UNIDADES EXECUTORAS = " &amp; COUNTA(C10:C27)</f>
        <v>UNIDADES EXECUTORAS = 17</v>
      </c>
      <c r="D8" s="3" t="s">
        <v>4</v>
      </c>
      <c r="E8" s="5" t="s">
        <v>5</v>
      </c>
      <c r="F8" s="5" t="s">
        <v>6</v>
      </c>
      <c r="G8" s="6" t="s">
        <v>7</v>
      </c>
      <c r="H8" s="6" t="s">
        <v>8</v>
      </c>
      <c r="I8" s="7" t="s">
        <v>9</v>
      </c>
      <c r="J8" s="8" t="s">
        <v>10</v>
      </c>
      <c r="K8" s="8" t="s">
        <v>11</v>
      </c>
      <c r="L8" s="9" t="s">
        <v>12</v>
      </c>
      <c r="M8" s="10" t="s">
        <v>13</v>
      </c>
      <c r="N8" s="11" t="s">
        <v>14</v>
      </c>
      <c r="O8" s="11" t="s">
        <v>15</v>
      </c>
      <c r="P8" s="18" t="s">
        <v>16</v>
      </c>
      <c r="Q8" s="15" t="s">
        <v>17</v>
      </c>
      <c r="R8" s="15" t="s">
        <v>18</v>
      </c>
      <c r="S8" s="16" t="s">
        <v>19</v>
      </c>
      <c r="T8" s="17" t="s">
        <v>20</v>
      </c>
    </row>
    <row r="9" spans="1:20" ht="15.75" customHeight="1">
      <c r="A9" s="12" t="str">
        <f ca="1">IFERROR(__xludf.DUMMYFUNCTION("Query(#REF!,""SELECT A,B,C,D,E,F,G,H,M,N,O,P,Q,R,S,T,U,V,W"")"),"#REF!")</f>
        <v>#REF!</v>
      </c>
      <c r="B9" s="13"/>
      <c r="C9" s="13"/>
      <c r="D9" s="13"/>
      <c r="E9" s="19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20"/>
      <c r="R9" s="20"/>
      <c r="S9" s="21"/>
      <c r="T9" s="14"/>
    </row>
    <row r="10" spans="1:20" ht="12.75">
      <c r="A10" s="28" t="s">
        <v>22</v>
      </c>
      <c r="B10" s="26" t="s">
        <v>22</v>
      </c>
      <c r="C10" s="26" t="s">
        <v>37</v>
      </c>
      <c r="D10" s="30" t="s">
        <v>38</v>
      </c>
      <c r="E10" s="29">
        <v>0</v>
      </c>
      <c r="F10" s="29">
        <v>0</v>
      </c>
      <c r="G10" s="29">
        <v>0</v>
      </c>
      <c r="H10" s="29">
        <v>0</v>
      </c>
      <c r="I10" s="29">
        <v>84.8</v>
      </c>
      <c r="J10" s="29">
        <v>0</v>
      </c>
      <c r="K10" s="29">
        <v>0</v>
      </c>
      <c r="L10" s="29">
        <v>0</v>
      </c>
      <c r="M10" s="29">
        <v>0</v>
      </c>
      <c r="N10" s="29">
        <v>0</v>
      </c>
      <c r="O10" s="29">
        <v>0</v>
      </c>
      <c r="P10" s="29">
        <v>0</v>
      </c>
      <c r="Q10" s="27" t="s">
        <v>21</v>
      </c>
      <c r="R10" s="27" t="s">
        <v>25</v>
      </c>
      <c r="S10" s="27" t="s">
        <v>39</v>
      </c>
      <c r="T10" s="31">
        <v>84.8</v>
      </c>
    </row>
    <row r="11" spans="1:20" ht="12.75">
      <c r="A11" s="28" t="s">
        <v>22</v>
      </c>
      <c r="B11" s="26" t="s">
        <v>22</v>
      </c>
      <c r="C11" s="26" t="s">
        <v>40</v>
      </c>
      <c r="D11" s="30" t="s">
        <v>41</v>
      </c>
      <c r="E11" s="29">
        <v>0</v>
      </c>
      <c r="F11" s="29">
        <v>0</v>
      </c>
      <c r="G11" s="29">
        <v>813.19999999999993</v>
      </c>
      <c r="H11" s="29">
        <v>0</v>
      </c>
      <c r="I11" s="29">
        <v>127.19999999999999</v>
      </c>
      <c r="J11" s="29">
        <v>2289.7999999999997</v>
      </c>
      <c r="K11" s="29">
        <v>0</v>
      </c>
      <c r="L11" s="29">
        <v>0</v>
      </c>
      <c r="M11" s="29">
        <v>0</v>
      </c>
      <c r="N11" s="29">
        <v>0</v>
      </c>
      <c r="O11" s="29">
        <v>0</v>
      </c>
      <c r="P11" s="29">
        <v>0</v>
      </c>
      <c r="Q11" s="27" t="s">
        <v>21</v>
      </c>
      <c r="R11" s="27" t="s">
        <v>25</v>
      </c>
      <c r="S11" s="27" t="s">
        <v>42</v>
      </c>
      <c r="T11" s="31">
        <v>3230.2</v>
      </c>
    </row>
    <row r="12" spans="1:20" ht="12.75">
      <c r="A12" s="28" t="s">
        <v>22</v>
      </c>
      <c r="B12" s="26" t="s">
        <v>22</v>
      </c>
      <c r="C12" s="26" t="s">
        <v>43</v>
      </c>
      <c r="D12" s="30" t="s">
        <v>44</v>
      </c>
      <c r="E12" s="29">
        <v>0</v>
      </c>
      <c r="F12" s="29">
        <v>0</v>
      </c>
      <c r="G12" s="29">
        <v>0</v>
      </c>
      <c r="H12" s="29">
        <v>741.6</v>
      </c>
      <c r="I12" s="29">
        <v>127.19999999999999</v>
      </c>
      <c r="J12" s="29">
        <v>0</v>
      </c>
      <c r="K12" s="29">
        <v>950.4</v>
      </c>
      <c r="L12" s="29">
        <v>0</v>
      </c>
      <c r="M12" s="29">
        <v>0</v>
      </c>
      <c r="N12" s="29">
        <v>0</v>
      </c>
      <c r="O12" s="29">
        <v>0</v>
      </c>
      <c r="P12" s="29">
        <v>0</v>
      </c>
      <c r="Q12" s="27" t="s">
        <v>21</v>
      </c>
      <c r="R12" s="27" t="s">
        <v>25</v>
      </c>
      <c r="S12" s="27" t="s">
        <v>45</v>
      </c>
      <c r="T12" s="31">
        <v>1819.1999999999998</v>
      </c>
    </row>
    <row r="13" spans="1:20" ht="12.75">
      <c r="A13" s="28" t="s">
        <v>22</v>
      </c>
      <c r="B13" s="26" t="s">
        <v>22</v>
      </c>
      <c r="C13" s="26" t="s">
        <v>46</v>
      </c>
      <c r="D13" s="30" t="s">
        <v>47</v>
      </c>
      <c r="E13" s="29">
        <v>0</v>
      </c>
      <c r="F13" s="29">
        <v>0</v>
      </c>
      <c r="G13" s="29">
        <v>0</v>
      </c>
      <c r="H13" s="29">
        <v>1958.4</v>
      </c>
      <c r="I13" s="29">
        <v>63.599999999999994</v>
      </c>
      <c r="J13" s="29">
        <v>0</v>
      </c>
      <c r="K13" s="29">
        <v>0</v>
      </c>
      <c r="L13" s="29">
        <v>0</v>
      </c>
      <c r="M13" s="29">
        <v>0</v>
      </c>
      <c r="N13" s="29">
        <v>0</v>
      </c>
      <c r="O13" s="29">
        <v>0</v>
      </c>
      <c r="P13" s="29">
        <v>0</v>
      </c>
      <c r="Q13" s="27" t="s">
        <v>21</v>
      </c>
      <c r="R13" s="27" t="s">
        <v>25</v>
      </c>
      <c r="S13" s="27" t="s">
        <v>48</v>
      </c>
      <c r="T13" s="31">
        <v>2022</v>
      </c>
    </row>
    <row r="14" spans="1:20" ht="12.75">
      <c r="A14" s="28" t="s">
        <v>22</v>
      </c>
      <c r="B14" s="26" t="s">
        <v>22</v>
      </c>
      <c r="C14" s="26" t="s">
        <v>23</v>
      </c>
      <c r="D14" s="30" t="s">
        <v>24</v>
      </c>
      <c r="E14" s="29">
        <v>0</v>
      </c>
      <c r="F14" s="29">
        <v>0</v>
      </c>
      <c r="G14" s="29">
        <v>0</v>
      </c>
      <c r="H14" s="29">
        <v>784.80000000000007</v>
      </c>
      <c r="I14" s="29">
        <v>159</v>
      </c>
      <c r="J14" s="29">
        <v>0</v>
      </c>
      <c r="K14" s="29">
        <v>518.4</v>
      </c>
      <c r="L14" s="29">
        <v>0</v>
      </c>
      <c r="M14" s="29">
        <v>0</v>
      </c>
      <c r="N14" s="29">
        <v>0</v>
      </c>
      <c r="O14" s="29">
        <v>0</v>
      </c>
      <c r="P14" s="29">
        <v>0</v>
      </c>
      <c r="Q14" s="27" t="s">
        <v>21</v>
      </c>
      <c r="R14" s="27" t="s">
        <v>25</v>
      </c>
      <c r="S14" s="27" t="s">
        <v>26</v>
      </c>
      <c r="T14" s="31">
        <v>1462.2</v>
      </c>
    </row>
    <row r="15" spans="1:20" ht="12.75">
      <c r="A15" s="28" t="s">
        <v>22</v>
      </c>
      <c r="B15" s="26" t="s">
        <v>22</v>
      </c>
      <c r="C15" s="26" t="s">
        <v>49</v>
      </c>
      <c r="D15" s="30" t="s">
        <v>50</v>
      </c>
      <c r="E15" s="29">
        <v>0</v>
      </c>
      <c r="F15" s="29">
        <v>0</v>
      </c>
      <c r="G15" s="29">
        <v>0</v>
      </c>
      <c r="H15" s="29">
        <v>1015.2</v>
      </c>
      <c r="I15" s="29">
        <v>180.2</v>
      </c>
      <c r="J15" s="29">
        <v>0</v>
      </c>
      <c r="K15" s="29">
        <v>151.20000000000002</v>
      </c>
      <c r="L15" s="29">
        <v>0</v>
      </c>
      <c r="M15" s="29">
        <v>0</v>
      </c>
      <c r="N15" s="29">
        <v>0</v>
      </c>
      <c r="O15" s="29">
        <v>0</v>
      </c>
      <c r="P15" s="29">
        <v>409.6</v>
      </c>
      <c r="Q15" s="27" t="s">
        <v>21</v>
      </c>
      <c r="R15" s="27" t="s">
        <v>25</v>
      </c>
      <c r="S15" s="27" t="s">
        <v>51</v>
      </c>
      <c r="T15" s="31">
        <v>1756.2000000000003</v>
      </c>
    </row>
    <row r="16" spans="1:20" ht="12.75">
      <c r="A16" s="28" t="s">
        <v>22</v>
      </c>
      <c r="B16" s="26" t="s">
        <v>27</v>
      </c>
      <c r="C16" s="26" t="s">
        <v>52</v>
      </c>
      <c r="D16" s="30" t="s">
        <v>53</v>
      </c>
      <c r="E16" s="29">
        <v>0</v>
      </c>
      <c r="F16" s="29">
        <v>0</v>
      </c>
      <c r="G16" s="29">
        <v>0</v>
      </c>
      <c r="H16" s="29">
        <v>1699.2</v>
      </c>
      <c r="I16" s="29">
        <v>169.6</v>
      </c>
      <c r="J16" s="29">
        <v>0</v>
      </c>
      <c r="K16" s="29">
        <v>986.4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7" t="s">
        <v>21</v>
      </c>
      <c r="R16" s="27" t="s">
        <v>30</v>
      </c>
      <c r="S16" s="27" t="s">
        <v>54</v>
      </c>
      <c r="T16" s="31">
        <v>2855.2</v>
      </c>
    </row>
    <row r="17" spans="1:20" ht="12.75">
      <c r="A17" s="28" t="s">
        <v>22</v>
      </c>
      <c r="B17" s="26" t="s">
        <v>27</v>
      </c>
      <c r="C17" s="26" t="s">
        <v>28</v>
      </c>
      <c r="D17" s="30" t="s">
        <v>29</v>
      </c>
      <c r="E17" s="29">
        <v>0</v>
      </c>
      <c r="F17" s="29">
        <v>0</v>
      </c>
      <c r="G17" s="29">
        <v>0</v>
      </c>
      <c r="H17" s="29">
        <v>1022.4</v>
      </c>
      <c r="I17" s="29">
        <v>0</v>
      </c>
      <c r="J17" s="29">
        <v>0</v>
      </c>
      <c r="K17" s="29">
        <v>0</v>
      </c>
      <c r="L17" s="29">
        <v>0</v>
      </c>
      <c r="M17" s="29">
        <v>0</v>
      </c>
      <c r="N17" s="29">
        <v>0</v>
      </c>
      <c r="O17" s="29">
        <v>0</v>
      </c>
      <c r="P17" s="29">
        <v>0</v>
      </c>
      <c r="Q17" s="27" t="s">
        <v>21</v>
      </c>
      <c r="R17" s="27" t="s">
        <v>30</v>
      </c>
      <c r="S17" s="27" t="s">
        <v>31</v>
      </c>
      <c r="T17" s="31">
        <v>1022.4</v>
      </c>
    </row>
    <row r="18" spans="1:20" ht="12.75">
      <c r="A18" s="28" t="s">
        <v>22</v>
      </c>
      <c r="B18" s="26" t="s">
        <v>55</v>
      </c>
      <c r="C18" s="26" t="s">
        <v>56</v>
      </c>
      <c r="D18" s="30" t="s">
        <v>57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1598.4</v>
      </c>
      <c r="L18" s="29">
        <v>0</v>
      </c>
      <c r="M18" s="29">
        <v>0</v>
      </c>
      <c r="N18" s="29">
        <v>0</v>
      </c>
      <c r="O18" s="29">
        <v>0</v>
      </c>
      <c r="P18" s="29">
        <v>0</v>
      </c>
      <c r="Q18" s="27" t="s">
        <v>21</v>
      </c>
      <c r="R18" s="27" t="s">
        <v>30</v>
      </c>
      <c r="S18" s="27" t="s">
        <v>58</v>
      </c>
      <c r="T18" s="31">
        <v>1598.4</v>
      </c>
    </row>
    <row r="19" spans="1:20" ht="12.75">
      <c r="A19" s="28" t="s">
        <v>22</v>
      </c>
      <c r="B19" s="26" t="s">
        <v>55</v>
      </c>
      <c r="C19" s="26" t="s">
        <v>59</v>
      </c>
      <c r="D19" s="30" t="s">
        <v>60</v>
      </c>
      <c r="E19" s="29">
        <v>0</v>
      </c>
      <c r="F19" s="29">
        <v>0</v>
      </c>
      <c r="G19" s="29">
        <v>3766.3999999999996</v>
      </c>
      <c r="H19" s="29">
        <v>0</v>
      </c>
      <c r="I19" s="29">
        <v>296.8</v>
      </c>
      <c r="J19" s="29">
        <v>0</v>
      </c>
      <c r="K19" s="29">
        <v>0</v>
      </c>
      <c r="L19" s="29">
        <v>0</v>
      </c>
      <c r="M19" s="29">
        <v>0</v>
      </c>
      <c r="N19" s="29">
        <v>0</v>
      </c>
      <c r="O19" s="29">
        <v>0</v>
      </c>
      <c r="P19" s="29">
        <v>0</v>
      </c>
      <c r="Q19" s="27" t="s">
        <v>21</v>
      </c>
      <c r="R19" s="27" t="s">
        <v>30</v>
      </c>
      <c r="S19" s="27" t="s">
        <v>61</v>
      </c>
      <c r="T19" s="31">
        <v>4063.2</v>
      </c>
    </row>
    <row r="20" spans="1:20" ht="12.75">
      <c r="A20" s="28" t="s">
        <v>22</v>
      </c>
      <c r="B20" s="26" t="s">
        <v>55</v>
      </c>
      <c r="C20" s="26" t="s">
        <v>62</v>
      </c>
      <c r="D20" s="30" t="s">
        <v>63</v>
      </c>
      <c r="E20" s="29">
        <v>0</v>
      </c>
      <c r="F20" s="29">
        <v>0</v>
      </c>
      <c r="G20" s="29">
        <v>0</v>
      </c>
      <c r="H20" s="29">
        <v>2203.2000000000003</v>
      </c>
      <c r="I20" s="29">
        <v>180.2</v>
      </c>
      <c r="J20" s="29">
        <v>0</v>
      </c>
      <c r="K20" s="29">
        <v>0</v>
      </c>
      <c r="L20" s="29">
        <v>0</v>
      </c>
      <c r="M20" s="29">
        <v>0</v>
      </c>
      <c r="N20" s="29">
        <v>0</v>
      </c>
      <c r="O20" s="29">
        <v>0</v>
      </c>
      <c r="P20" s="29">
        <v>0</v>
      </c>
      <c r="Q20" s="27" t="s">
        <v>21</v>
      </c>
      <c r="R20" s="27" t="s">
        <v>30</v>
      </c>
      <c r="S20" s="27" t="s">
        <v>64</v>
      </c>
      <c r="T20" s="31">
        <v>2383.4</v>
      </c>
    </row>
    <row r="21" spans="1:20" ht="12.75">
      <c r="A21" s="28" t="s">
        <v>22</v>
      </c>
      <c r="B21" s="26" t="s">
        <v>65</v>
      </c>
      <c r="C21" s="26" t="s">
        <v>66</v>
      </c>
      <c r="D21" s="30" t="s">
        <v>67</v>
      </c>
      <c r="E21" s="29">
        <v>0</v>
      </c>
      <c r="F21" s="29">
        <v>0</v>
      </c>
      <c r="G21" s="29">
        <v>0</v>
      </c>
      <c r="H21" s="29">
        <v>1274.4000000000001</v>
      </c>
      <c r="I21" s="29">
        <v>159</v>
      </c>
      <c r="J21" s="29">
        <v>0</v>
      </c>
      <c r="K21" s="29">
        <v>504</v>
      </c>
      <c r="L21" s="29">
        <v>0</v>
      </c>
      <c r="M21" s="29">
        <v>0</v>
      </c>
      <c r="N21" s="29">
        <v>0</v>
      </c>
      <c r="O21" s="29">
        <v>0</v>
      </c>
      <c r="P21" s="29">
        <v>0</v>
      </c>
      <c r="Q21" s="27" t="s">
        <v>21</v>
      </c>
      <c r="R21" s="27" t="s">
        <v>30</v>
      </c>
      <c r="S21" s="27" t="s">
        <v>68</v>
      </c>
      <c r="T21" s="31">
        <v>1937.4</v>
      </c>
    </row>
    <row r="22" spans="1:20" ht="12.75">
      <c r="A22" s="28" t="s">
        <v>22</v>
      </c>
      <c r="B22" s="26" t="s">
        <v>69</v>
      </c>
      <c r="C22" s="26" t="s">
        <v>70</v>
      </c>
      <c r="D22" s="30" t="s">
        <v>71</v>
      </c>
      <c r="E22" s="29">
        <v>0</v>
      </c>
      <c r="F22" s="29">
        <v>0</v>
      </c>
      <c r="G22" s="29">
        <v>0</v>
      </c>
      <c r="H22" s="29">
        <v>1051.2</v>
      </c>
      <c r="I22" s="29">
        <v>0</v>
      </c>
      <c r="J22" s="29">
        <v>0</v>
      </c>
      <c r="K22" s="29">
        <v>525.6</v>
      </c>
      <c r="L22" s="29">
        <v>0</v>
      </c>
      <c r="M22" s="29">
        <v>0</v>
      </c>
      <c r="N22" s="29">
        <v>0</v>
      </c>
      <c r="O22" s="29">
        <v>0</v>
      </c>
      <c r="P22" s="29">
        <v>0</v>
      </c>
      <c r="Q22" s="27" t="s">
        <v>21</v>
      </c>
      <c r="R22" s="27" t="s">
        <v>30</v>
      </c>
      <c r="S22" s="27" t="s">
        <v>72</v>
      </c>
      <c r="T22" s="31">
        <v>1576.8000000000002</v>
      </c>
    </row>
    <row r="23" spans="1:20" ht="12.75">
      <c r="A23" s="28" t="s">
        <v>22</v>
      </c>
      <c r="B23" s="26" t="s">
        <v>32</v>
      </c>
      <c r="C23" s="26" t="s">
        <v>73</v>
      </c>
      <c r="D23" s="30" t="s">
        <v>74</v>
      </c>
      <c r="E23" s="29">
        <v>0</v>
      </c>
      <c r="F23" s="29">
        <v>0</v>
      </c>
      <c r="G23" s="29">
        <v>0</v>
      </c>
      <c r="H23" s="29">
        <v>1670.4</v>
      </c>
      <c r="I23" s="29">
        <v>0</v>
      </c>
      <c r="J23" s="29">
        <v>0</v>
      </c>
      <c r="K23" s="29">
        <v>1584</v>
      </c>
      <c r="L23" s="29">
        <v>0</v>
      </c>
      <c r="M23" s="29">
        <v>0</v>
      </c>
      <c r="N23" s="29">
        <v>0</v>
      </c>
      <c r="O23" s="29">
        <v>0</v>
      </c>
      <c r="P23" s="29">
        <v>294.40000000000003</v>
      </c>
      <c r="Q23" s="27" t="s">
        <v>21</v>
      </c>
      <c r="R23" s="27" t="s">
        <v>35</v>
      </c>
      <c r="S23" s="27" t="s">
        <v>75</v>
      </c>
      <c r="T23" s="31">
        <v>3548.8</v>
      </c>
    </row>
    <row r="24" spans="1:20" ht="12.75">
      <c r="A24" s="28" t="s">
        <v>22</v>
      </c>
      <c r="B24" s="26" t="s">
        <v>32</v>
      </c>
      <c r="C24" s="26" t="s">
        <v>76</v>
      </c>
      <c r="D24" s="30" t="s">
        <v>77</v>
      </c>
      <c r="E24" s="29">
        <v>0</v>
      </c>
      <c r="F24" s="29">
        <v>0</v>
      </c>
      <c r="G24" s="29">
        <v>0</v>
      </c>
      <c r="H24" s="29">
        <v>3218.4</v>
      </c>
      <c r="I24" s="29">
        <v>233.2</v>
      </c>
      <c r="J24" s="29">
        <v>0</v>
      </c>
      <c r="K24" s="29">
        <v>0</v>
      </c>
      <c r="L24" s="29">
        <v>0</v>
      </c>
      <c r="M24" s="29">
        <v>0</v>
      </c>
      <c r="N24" s="29">
        <v>0</v>
      </c>
      <c r="O24" s="29">
        <v>0</v>
      </c>
      <c r="P24" s="29">
        <v>0</v>
      </c>
      <c r="Q24" s="27" t="s">
        <v>21</v>
      </c>
      <c r="R24" s="27" t="s">
        <v>25</v>
      </c>
      <c r="S24" s="27" t="s">
        <v>78</v>
      </c>
      <c r="T24" s="31">
        <v>3451.6</v>
      </c>
    </row>
    <row r="25" spans="1:20" ht="12.75">
      <c r="A25" s="28" t="s">
        <v>22</v>
      </c>
      <c r="B25" s="26" t="s">
        <v>32</v>
      </c>
      <c r="C25" s="26" t="s">
        <v>33</v>
      </c>
      <c r="D25" s="30" t="s">
        <v>34</v>
      </c>
      <c r="E25" s="29">
        <v>0</v>
      </c>
      <c r="F25" s="29">
        <v>0</v>
      </c>
      <c r="G25" s="29">
        <v>0</v>
      </c>
      <c r="H25" s="29">
        <v>986.4</v>
      </c>
      <c r="I25" s="29">
        <v>63.599999999999994</v>
      </c>
      <c r="J25" s="29">
        <v>0</v>
      </c>
      <c r="K25" s="29">
        <v>439.2</v>
      </c>
      <c r="L25" s="29">
        <v>0</v>
      </c>
      <c r="M25" s="29">
        <v>0</v>
      </c>
      <c r="N25" s="29">
        <v>0</v>
      </c>
      <c r="O25" s="29">
        <v>0</v>
      </c>
      <c r="P25" s="29">
        <v>160</v>
      </c>
      <c r="Q25" s="27" t="s">
        <v>21</v>
      </c>
      <c r="R25" s="27" t="s">
        <v>35</v>
      </c>
      <c r="S25" s="27" t="s">
        <v>36</v>
      </c>
      <c r="T25" s="31">
        <v>1649.2</v>
      </c>
    </row>
    <row r="26" spans="1:20" ht="12.75">
      <c r="A26" s="28" t="s">
        <v>22</v>
      </c>
      <c r="B26" s="26" t="s">
        <v>32</v>
      </c>
      <c r="C26" s="26" t="s">
        <v>79</v>
      </c>
      <c r="D26" s="30" t="s">
        <v>80</v>
      </c>
      <c r="E26" s="29">
        <v>0</v>
      </c>
      <c r="F26" s="29">
        <v>0</v>
      </c>
      <c r="G26" s="29">
        <v>0</v>
      </c>
      <c r="H26" s="29">
        <v>583.20000000000005</v>
      </c>
      <c r="I26" s="29">
        <v>0</v>
      </c>
      <c r="J26" s="29">
        <v>0</v>
      </c>
      <c r="K26" s="29">
        <v>316.8</v>
      </c>
      <c r="L26" s="29">
        <v>0</v>
      </c>
      <c r="M26" s="29">
        <v>0</v>
      </c>
      <c r="N26" s="29">
        <v>0</v>
      </c>
      <c r="O26" s="29">
        <v>0</v>
      </c>
      <c r="P26" s="29">
        <v>185.60000000000002</v>
      </c>
      <c r="Q26" s="27" t="s">
        <v>21</v>
      </c>
      <c r="R26" s="27" t="s">
        <v>35</v>
      </c>
      <c r="S26" s="27" t="s">
        <v>81</v>
      </c>
      <c r="T26" s="31">
        <v>1085.5999999999999</v>
      </c>
    </row>
    <row r="27" spans="1:20" ht="12.75">
      <c r="A27" s="23"/>
      <c r="C27" s="23"/>
      <c r="Q27" s="22"/>
      <c r="R27" s="22"/>
    </row>
  </sheetData>
  <autoFilter ref="A9:T26"/>
  <customSheetViews>
    <customSheetView guid="{379EC8F8-B7A5-49C4-B2B9-8E094D374694}" filter="1" showAutoFilter="1">
      <pageMargins left="0.511811024" right="0.511811024" top="0.78740157499999996" bottom="0.78740157499999996" header="0.31496062000000002" footer="0.31496062000000002"/>
      <autoFilter ref="A7:T439"/>
    </customSheetView>
  </customSheetViews>
  <mergeCells count="3">
    <mergeCell ref="A6:T6"/>
    <mergeCell ref="S7:T7"/>
    <mergeCell ref="Q7:R7"/>
  </mergeCells>
  <pageMargins left="0.511811024" right="0.511811024" top="0.78740157499999996" bottom="0.78740157499999996" header="0.31496062000000002" footer="0.31496062000000002"/>
  <pageSetup paperSize="9" scale="28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REP_FNDE _1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Evandro Carlos Ribeiro de França</dc:creator>
  <cp:lastModifiedBy>evandrofranca</cp:lastModifiedBy>
  <dcterms:created xsi:type="dcterms:W3CDTF">2019-03-01T13:03:21Z</dcterms:created>
  <dcterms:modified xsi:type="dcterms:W3CDTF">2019-03-07T13:34:05Z</dcterms:modified>
</cp:coreProperties>
</file>